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\\disk-t.pmo.cz\DatovySklad\Sklad\Projekty\VD_Vlachovice\02_Administrativa\00_ZD\251113_navazující monitoring\260105_ZD\U504\"/>
    </mc:Choice>
  </mc:AlternateContent>
  <xr:revisionPtr revIDLastSave="0" documentId="8_{0F021C8D-A4AC-480E-990D-C64AE07169AB}" xr6:coauthVersionLast="47" xr6:coauthVersionMax="47" xr10:uidLastSave="{00000000-0000-0000-0000-000000000000}"/>
  <bookViews>
    <workbookView xWindow="-120" yWindow="-120" windowWidth="29040" windowHeight="15720" xr2:uid="{CD4CF19F-7E63-46D3-A160-FE043184CFB1}"/>
  </bookViews>
  <sheets>
    <sheet name="VD_Vlachovice_HG_GT_monitoring" sheetId="1" r:id="rId1"/>
  </sheets>
  <definedNames>
    <definedName name="_xlnm.Print_Titles" localSheetId="0">VD_Vlachovice_HG_GT_monitoring!$3:$4</definedName>
    <definedName name="_xlnm.Print_Area" localSheetId="0">VD_Vlachovice_HG_GT_monitoring!$A$1:$J$32</definedName>
    <definedName name="podrobny">#REF!</definedName>
    <definedName name="Print_Area">#REF!</definedName>
    <definedName name="Print_Tit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1" l="1"/>
  <c r="J15" i="1"/>
  <c r="J12" i="1"/>
  <c r="J11" i="1"/>
  <c r="J10" i="1"/>
  <c r="J9" i="1"/>
  <c r="J8" i="1"/>
  <c r="J7" i="1"/>
  <c r="J6" i="1"/>
  <c r="J13" i="1" l="1"/>
  <c r="J16" i="1" l="1"/>
  <c r="J17" i="1" s="1"/>
  <c r="C27" i="1"/>
  <c r="C26" i="1"/>
  <c r="C25" i="1"/>
  <c r="J20" i="1"/>
  <c r="H27" i="1" l="1"/>
  <c r="I27" i="1" s="1"/>
  <c r="J27" i="1" s="1"/>
  <c r="H26" i="1"/>
  <c r="I26" i="1" s="1"/>
  <c r="J26" i="1" s="1"/>
  <c r="J21" i="1" l="1"/>
  <c r="H25" i="1"/>
  <c r="J30" i="1" l="1"/>
  <c r="I25" i="1"/>
  <c r="H28" i="1"/>
  <c r="J31" i="1" l="1"/>
  <c r="I28" i="1"/>
  <c r="J32" i="1"/>
  <c r="J25" i="1"/>
  <c r="J28" i="1" s="1"/>
</calcChain>
</file>

<file path=xl/sharedStrings.xml><?xml version="1.0" encoding="utf-8"?>
<sst xmlns="http://schemas.openxmlformats.org/spreadsheetml/2006/main" count="74" uniqueCount="42">
  <si>
    <t>POLOŽKOVÝ ROZPOČET</t>
  </si>
  <si>
    <t>Výkaz výměr</t>
  </si>
  <si>
    <t>Projektovaná cena</t>
  </si>
  <si>
    <t>Počet m.j.</t>
  </si>
  <si>
    <t>Cena celkem</t>
  </si>
  <si>
    <t>Položka/výkon/dodávka</t>
  </si>
  <si>
    <t>1.</t>
  </si>
  <si>
    <t>ks</t>
  </si>
  <si>
    <t>2.</t>
  </si>
  <si>
    <t>3.</t>
  </si>
  <si>
    <t>dílčí mezisoučet - pol. 1. bez DPH</t>
  </si>
  <si>
    <t>4.</t>
  </si>
  <si>
    <t>Odběry vzorků - dynamicky</t>
  </si>
  <si>
    <t>5.</t>
  </si>
  <si>
    <t>Rozbor vody - základní chemický a fyzikální rozbor (ZCHR), včetně CO2 agresivity (Heyer)</t>
  </si>
  <si>
    <t>6.</t>
  </si>
  <si>
    <t>Měření fyzikálně chemických parametrů vody - pH, EC, t (in situ)</t>
  </si>
  <si>
    <t>dílčí mezisoučet - pol. 2. bez DPH</t>
  </si>
  <si>
    <t>Zpracování dat, vypracování roční závěrečné zprávy</t>
  </si>
  <si>
    <t>dílčí mezisoučet - pol. 3. bez DPH</t>
  </si>
  <si>
    <t>Cena celkem bez DPH</t>
  </si>
  <si>
    <t xml:space="preserve">R E K A P I T U L A C E </t>
  </si>
  <si>
    <t>Celkem bez DPH</t>
  </si>
  <si>
    <t>DPH 21 %</t>
  </si>
  <si>
    <t>Včetně DPH</t>
  </si>
  <si>
    <t>Celkem:</t>
  </si>
  <si>
    <t>Kč</t>
  </si>
  <si>
    <t xml:space="preserve"> </t>
  </si>
  <si>
    <t>Celkem včetně DPH</t>
  </si>
  <si>
    <t>Jedn.</t>
  </si>
  <si>
    <t>Jedn. cena</t>
  </si>
  <si>
    <t>VD Vlachovice hydrogeologický a geotechnický roční monitoring</t>
  </si>
  <si>
    <t>7.</t>
  </si>
  <si>
    <t>Osazení zhlaví (oprava HGLBE04) vč. geodetického zaměření výšky vrtu</t>
  </si>
  <si>
    <t>Hydrogeologický monitoring</t>
  </si>
  <si>
    <t>Práce vyhodnocovací</t>
  </si>
  <si>
    <t>Práce řídící a organizační</t>
  </si>
  <si>
    <t>Vyhodnocení získaných dat, vypracování a projednání dílčích zpráv, kvartálně, počet dílčích zpráv</t>
  </si>
  <si>
    <t>Inklinometrické měření, počet měření na jednom vrtu</t>
  </si>
  <si>
    <t>Kontrolní ruční měření úrovně HPV,  36 objektů, frekvence 1x za měsíc, počet měření na jednom vrtu</t>
  </si>
  <si>
    <t>Měsíční automatický odečet HPV a teploty, 36 objektů, včetně instalace a provozu, frekvence odečtu 1x za hodinu, sběr dat s frekvencí 1x za měsíc, počet plně měřených dnů na jednom vrtu</t>
  </si>
  <si>
    <t>Organizační a inženýrská činnost (zajištění vstupů na pozemky, zajištění dat, spolupráce s dotčenými subjekty, účast na jednáních, konzultace, doprava, ostatní náklady), kvartálně, objem prací a nákladů za kvartál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</si>
</sst>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\ &quot;Kč&quot;"/>
    <numFmt numFmtId="165" formatCode="0.0000"/>
    <numFmt numFmtId="166" formatCode="#,##0.0"/>
    <numFmt numFmtId="167" formatCode="_-* #,##0_-;\-* #,##0_-;_-* &quot;-&quot;??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name val="Arial"/>
      <family val="2"/>
      <charset val="238"/>
    </font>
    <font>
      <b/>
      <sz val="10.5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Times New Roman CE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5" fillId="0" borderId="0"/>
    <xf numFmtId="0" fontId="12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/>
    <xf numFmtId="0" fontId="4" fillId="0" borderId="0" xfId="0" applyFont="1"/>
    <xf numFmtId="0" fontId="8" fillId="2" borderId="9" xfId="0" applyFont="1" applyFill="1" applyBorder="1" applyAlignment="1">
      <alignment horizontal="center" vertical="center"/>
    </xf>
    <xf numFmtId="3" fontId="9" fillId="2" borderId="10" xfId="0" applyNumberFormat="1" applyFont="1" applyFill="1" applyBorder="1" applyAlignment="1">
      <alignment horizontal="right" vertical="center"/>
    </xf>
    <xf numFmtId="0" fontId="8" fillId="0" borderId="14" xfId="0" quotePrefix="1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7" xfId="0" quotePrefix="1" applyFont="1" applyBorder="1" applyAlignment="1">
      <alignment horizontal="right" vertical="center"/>
    </xf>
    <xf numFmtId="0" fontId="8" fillId="0" borderId="9" xfId="3" applyFont="1" applyBorder="1" applyAlignment="1">
      <alignment horizontal="center" vertical="center"/>
    </xf>
    <xf numFmtId="49" fontId="8" fillId="0" borderId="17" xfId="0" applyNumberFormat="1" applyFont="1" applyBorder="1" applyAlignment="1">
      <alignment horizontal="right" vertical="center"/>
    </xf>
    <xf numFmtId="0" fontId="10" fillId="0" borderId="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9" xfId="0" applyFont="1" applyBorder="1" applyAlignment="1">
      <alignment horizontal="right"/>
    </xf>
    <xf numFmtId="0" fontId="8" fillId="0" borderId="20" xfId="0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 vertical="center"/>
    </xf>
    <xf numFmtId="3" fontId="8" fillId="0" borderId="20" xfId="0" applyNumberFormat="1" applyFont="1" applyBorder="1" applyAlignment="1">
      <alignment horizontal="center" vertical="center"/>
    </xf>
    <xf numFmtId="3" fontId="10" fillId="0" borderId="21" xfId="0" applyNumberFormat="1" applyFont="1" applyBorder="1" applyAlignment="1">
      <alignment vertical="center"/>
    </xf>
    <xf numFmtId="0" fontId="2" fillId="0" borderId="16" xfId="0" applyFont="1" applyBorder="1" applyAlignment="1">
      <alignment horizontal="left"/>
    </xf>
    <xf numFmtId="0" fontId="8" fillId="0" borderId="0" xfId="0" applyFont="1" applyAlignment="1">
      <alignment horizontal="center"/>
    </xf>
    <xf numFmtId="3" fontId="8" fillId="0" borderId="0" xfId="0" applyNumberFormat="1" applyFont="1" applyAlignment="1">
      <alignment horizontal="center" vertical="center"/>
    </xf>
    <xf numFmtId="3" fontId="8" fillId="0" borderId="22" xfId="0" applyNumberFormat="1" applyFont="1" applyBorder="1" applyAlignment="1">
      <alignment horizontal="right" vertical="center"/>
    </xf>
    <xf numFmtId="0" fontId="10" fillId="0" borderId="0" xfId="0" applyFont="1"/>
    <xf numFmtId="3" fontId="2" fillId="0" borderId="2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right" vertical="center"/>
    </xf>
    <xf numFmtId="0" fontId="8" fillId="0" borderId="16" xfId="0" quotePrefix="1" applyFont="1" applyBorder="1" applyAlignment="1">
      <alignment horizontal="right"/>
    </xf>
    <xf numFmtId="0" fontId="8" fillId="0" borderId="0" xfId="0" quotePrefix="1" applyFont="1" applyAlignment="1">
      <alignment horizontal="left"/>
    </xf>
    <xf numFmtId="3" fontId="8" fillId="0" borderId="0" xfId="0" applyNumberFormat="1" applyFont="1" applyAlignment="1">
      <alignment horizontal="right" vertical="center"/>
    </xf>
    <xf numFmtId="0" fontId="8" fillId="0" borderId="16" xfId="0" applyFont="1" applyBorder="1" applyAlignment="1">
      <alignment horizontal="right"/>
    </xf>
    <xf numFmtId="0" fontId="8" fillId="0" borderId="0" xfId="0" applyFont="1" applyAlignment="1">
      <alignment horizontal="left"/>
    </xf>
    <xf numFmtId="0" fontId="8" fillId="0" borderId="25" xfId="0" quotePrefix="1" applyFont="1" applyBorder="1" applyAlignment="1">
      <alignment horizontal="right"/>
    </xf>
    <xf numFmtId="0" fontId="8" fillId="0" borderId="26" xfId="0" applyFont="1" applyBorder="1" applyAlignment="1">
      <alignment horizontal="center"/>
    </xf>
    <xf numFmtId="0" fontId="8" fillId="0" borderId="26" xfId="0" applyFont="1" applyBorder="1" applyAlignment="1">
      <alignment horizontal="left"/>
    </xf>
    <xf numFmtId="3" fontId="8" fillId="0" borderId="26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28" xfId="0" applyNumberFormat="1" applyFont="1" applyBorder="1" applyAlignment="1">
      <alignment horizontal="right" vertical="center"/>
    </xf>
    <xf numFmtId="0" fontId="8" fillId="0" borderId="29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30" xfId="0" applyFont="1" applyBorder="1" applyAlignment="1">
      <alignment horizontal="right"/>
    </xf>
    <xf numFmtId="0" fontId="8" fillId="0" borderId="31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11" xfId="0" applyFont="1" applyBorder="1" applyAlignment="1">
      <alignment horizontal="right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32" xfId="0" applyNumberFormat="1" applyFont="1" applyBorder="1" applyAlignment="1">
      <alignment horizontal="right" vertical="center"/>
    </xf>
    <xf numFmtId="0" fontId="8" fillId="0" borderId="20" xfId="0" applyFont="1" applyBorder="1" applyAlignment="1">
      <alignment horizontal="right"/>
    </xf>
    <xf numFmtId="0" fontId="2" fillId="0" borderId="20" xfId="0" applyFont="1" applyBorder="1" applyAlignment="1">
      <alignment horizontal="center"/>
    </xf>
    <xf numFmtId="0" fontId="2" fillId="0" borderId="20" xfId="0" applyFont="1" applyBorder="1" applyAlignment="1">
      <alignment horizontal="right"/>
    </xf>
    <xf numFmtId="3" fontId="2" fillId="0" borderId="20" xfId="0" applyNumberFormat="1" applyFont="1" applyBorder="1" applyAlignment="1">
      <alignment horizontal="center"/>
    </xf>
    <xf numFmtId="166" fontId="2" fillId="0" borderId="20" xfId="0" applyNumberFormat="1" applyFont="1" applyBorder="1" applyAlignment="1">
      <alignment horizontal="right"/>
    </xf>
    <xf numFmtId="3" fontId="9" fillId="3" borderId="9" xfId="0" applyNumberFormat="1" applyFont="1" applyFill="1" applyBorder="1" applyAlignment="1">
      <alignment horizontal="right" vertical="center"/>
    </xf>
    <xf numFmtId="3" fontId="8" fillId="3" borderId="9" xfId="0" applyNumberFormat="1" applyFont="1" applyFill="1" applyBorder="1" applyAlignment="1">
      <alignment horizontal="right" vertical="center"/>
    </xf>
    <xf numFmtId="0" fontId="7" fillId="0" borderId="9" xfId="0" quotePrefix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center" vertical="center"/>
    </xf>
    <xf numFmtId="0" fontId="2" fillId="2" borderId="14" xfId="0" quotePrefix="1" applyFont="1" applyFill="1" applyBorder="1" applyAlignment="1">
      <alignment horizontal="right" vertical="center"/>
    </xf>
    <xf numFmtId="0" fontId="8" fillId="2" borderId="33" xfId="0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right" vertical="center"/>
    </xf>
    <xf numFmtId="0" fontId="10" fillId="2" borderId="33" xfId="0" applyFont="1" applyFill="1" applyBorder="1" applyAlignment="1">
      <alignment horizontal="center" vertical="center"/>
    </xf>
    <xf numFmtId="3" fontId="9" fillId="2" borderId="36" xfId="0" applyNumberFormat="1" applyFont="1" applyFill="1" applyBorder="1" applyAlignment="1">
      <alignment horizontal="right" vertical="center"/>
    </xf>
    <xf numFmtId="0" fontId="11" fillId="0" borderId="6" xfId="0" quotePrefix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0" fontId="11" fillId="0" borderId="7" xfId="0" quotePrefix="1" applyFont="1" applyBorder="1" applyAlignment="1">
      <alignment horizontal="right" vertical="center"/>
    </xf>
    <xf numFmtId="0" fontId="11" fillId="0" borderId="7" xfId="0" applyFont="1" applyBorder="1" applyAlignment="1">
      <alignment vertical="center"/>
    </xf>
    <xf numFmtId="3" fontId="11" fillId="0" borderId="7" xfId="0" applyNumberFormat="1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1" fontId="8" fillId="0" borderId="9" xfId="0" quotePrefix="1" applyNumberFormat="1" applyFont="1" applyBorder="1" applyAlignment="1">
      <alignment horizontal="right" vertical="center"/>
    </xf>
    <xf numFmtId="0" fontId="10" fillId="0" borderId="7" xfId="0" applyFont="1" applyBorder="1" applyAlignment="1">
      <alignment vertical="center"/>
    </xf>
    <xf numFmtId="3" fontId="10" fillId="0" borderId="9" xfId="0" applyNumberFormat="1" applyFont="1" applyBorder="1" applyAlignment="1">
      <alignment vertical="center"/>
    </xf>
    <xf numFmtId="164" fontId="2" fillId="0" borderId="28" xfId="0" applyNumberFormat="1" applyFont="1" applyBorder="1" applyAlignment="1">
      <alignment horizontal="right" vertical="center"/>
    </xf>
    <xf numFmtId="3" fontId="9" fillId="2" borderId="33" xfId="0" applyNumberFormat="1" applyFont="1" applyFill="1" applyBorder="1" applyAlignment="1">
      <alignment horizontal="right" vertical="center"/>
    </xf>
    <xf numFmtId="3" fontId="8" fillId="0" borderId="9" xfId="0" quotePrefix="1" applyNumberFormat="1" applyFont="1" applyBorder="1" applyAlignment="1">
      <alignment horizontal="right" vertical="center"/>
    </xf>
    <xf numFmtId="0" fontId="2" fillId="0" borderId="30" xfId="0" applyFont="1" applyBorder="1" applyAlignment="1">
      <alignment horizontal="right" vertical="center"/>
    </xf>
    <xf numFmtId="0" fontId="2" fillId="0" borderId="31" xfId="0" applyFont="1" applyBorder="1" applyAlignment="1">
      <alignment horizontal="center" vertical="center"/>
    </xf>
    <xf numFmtId="0" fontId="6" fillId="0" borderId="31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165" fontId="2" fillId="0" borderId="31" xfId="0" applyNumberFormat="1" applyFont="1" applyBorder="1" applyAlignment="1">
      <alignment horizontal="center" vertical="center"/>
    </xf>
    <xf numFmtId="3" fontId="2" fillId="0" borderId="31" xfId="0" applyNumberFormat="1" applyFont="1" applyBorder="1" applyAlignment="1">
      <alignment horizontal="center" vertical="center"/>
    </xf>
    <xf numFmtId="44" fontId="6" fillId="0" borderId="37" xfId="0" applyNumberFormat="1" applyFont="1" applyBorder="1" applyAlignment="1">
      <alignment horizontal="right" vertical="center"/>
    </xf>
    <xf numFmtId="0" fontId="11" fillId="0" borderId="1" xfId="0" quotePrefix="1" applyFont="1" applyBorder="1" applyAlignment="1">
      <alignment horizontal="left" vertical="center"/>
    </xf>
    <xf numFmtId="0" fontId="11" fillId="0" borderId="2" xfId="0" applyFont="1" applyBorder="1" applyAlignment="1">
      <alignment vertical="center"/>
    </xf>
    <xf numFmtId="0" fontId="11" fillId="0" borderId="2" xfId="0" quotePrefix="1" applyFont="1" applyBorder="1" applyAlignment="1">
      <alignment horizontal="right" vertical="center"/>
    </xf>
    <xf numFmtId="3" fontId="11" fillId="0" borderId="2" xfId="0" applyNumberFormat="1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44" fontId="2" fillId="0" borderId="24" xfId="0" applyNumberFormat="1" applyFont="1" applyBorder="1" applyAlignment="1">
      <alignment horizontal="right" vertical="center"/>
    </xf>
    <xf numFmtId="167" fontId="8" fillId="0" borderId="9" xfId="4" applyNumberFormat="1" applyFont="1" applyBorder="1" applyAlignment="1">
      <alignment horizontal="center" vertical="center"/>
    </xf>
    <xf numFmtId="44" fontId="8" fillId="4" borderId="10" xfId="5" applyFont="1" applyFill="1" applyBorder="1" applyAlignment="1">
      <alignment horizontal="right" vertical="center"/>
    </xf>
    <xf numFmtId="44" fontId="8" fillId="4" borderId="38" xfId="5" applyFont="1" applyFill="1" applyBorder="1" applyAlignment="1">
      <alignment horizontal="right" vertical="center"/>
    </xf>
    <xf numFmtId="44" fontId="8" fillId="0" borderId="0" xfId="5" applyFont="1" applyAlignment="1">
      <alignment horizontal="right" vertical="center"/>
    </xf>
    <xf numFmtId="44" fontId="8" fillId="0" borderId="22" xfId="5" applyFont="1" applyBorder="1" applyAlignment="1">
      <alignment horizontal="right" vertical="center"/>
    </xf>
    <xf numFmtId="44" fontId="8" fillId="0" borderId="26" xfId="5" applyFont="1" applyBorder="1" applyAlignment="1">
      <alignment horizontal="right" vertical="center"/>
    </xf>
    <xf numFmtId="44" fontId="8" fillId="0" borderId="27" xfId="5" applyFont="1" applyBorder="1" applyAlignment="1">
      <alignment horizontal="right" vertical="center"/>
    </xf>
    <xf numFmtId="44" fontId="2" fillId="0" borderId="0" xfId="5" applyFont="1" applyAlignment="1">
      <alignment horizontal="right" vertical="center"/>
    </xf>
    <xf numFmtId="44" fontId="2" fillId="0" borderId="22" xfId="5" applyFont="1" applyBorder="1" applyAlignment="1">
      <alignment horizontal="right" vertical="center"/>
    </xf>
    <xf numFmtId="0" fontId="8" fillId="0" borderId="1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2" fillId="2" borderId="34" xfId="0" quotePrefix="1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7" fillId="0" borderId="25" xfId="0" quotePrefix="1" applyFont="1" applyBorder="1" applyAlignment="1">
      <alignment horizontal="left" vertical="center"/>
    </xf>
    <xf numFmtId="0" fontId="7" fillId="0" borderId="26" xfId="0" quotePrefix="1" applyFont="1" applyBorder="1" applyAlignment="1">
      <alignment horizontal="left" vertical="center"/>
    </xf>
    <xf numFmtId="0" fontId="7" fillId="0" borderId="35" xfId="0" quotePrefix="1" applyFont="1" applyBorder="1" applyAlignment="1">
      <alignment horizontal="left" vertical="center"/>
    </xf>
    <xf numFmtId="0" fontId="2" fillId="0" borderId="0" xfId="1" applyFont="1" applyAlignment="1">
      <alignment horizontal="left"/>
    </xf>
    <xf numFmtId="0" fontId="6" fillId="0" borderId="0" xfId="2" applyFont="1" applyAlignment="1">
      <alignment horizontal="left" vertical="center" wrapText="1"/>
    </xf>
    <xf numFmtId="0" fontId="7" fillId="0" borderId="4" xfId="0" quotePrefix="1" applyFont="1" applyBorder="1" applyAlignment="1">
      <alignment horizontal="center" vertical="center"/>
    </xf>
    <xf numFmtId="0" fontId="7" fillId="0" borderId="5" xfId="0" quotePrefix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/>
    </xf>
    <xf numFmtId="0" fontId="7" fillId="0" borderId="2" xfId="0" quotePrefix="1" applyFont="1" applyBorder="1" applyAlignment="1">
      <alignment horizontal="center" vertical="center"/>
    </xf>
    <xf numFmtId="0" fontId="7" fillId="0" borderId="3" xfId="0" quotePrefix="1" applyFont="1" applyBorder="1" applyAlignment="1">
      <alignment horizontal="center" vertical="center"/>
    </xf>
    <xf numFmtId="0" fontId="2" fillId="2" borderId="26" xfId="0" quotePrefix="1" applyFont="1" applyFill="1" applyBorder="1" applyAlignment="1">
      <alignment horizontal="left" vertical="center"/>
    </xf>
    <xf numFmtId="0" fontId="2" fillId="2" borderId="35" xfId="0" quotePrefix="1" applyFont="1" applyFill="1" applyBorder="1" applyAlignment="1">
      <alignment horizontal="left" vertical="center"/>
    </xf>
    <xf numFmtId="0" fontId="8" fillId="0" borderId="20" xfId="0" applyFont="1" applyBorder="1" applyAlignment="1"/>
    <xf numFmtId="0" fontId="8" fillId="0" borderId="0" xfId="0" applyFont="1" applyAlignment="1"/>
    <xf numFmtId="0" fontId="8" fillId="0" borderId="26" xfId="0" applyFont="1" applyBorder="1" applyAlignment="1"/>
    <xf numFmtId="0" fontId="0" fillId="0" borderId="0" xfId="0" applyAlignment="1"/>
    <xf numFmtId="0" fontId="8" fillId="0" borderId="31" xfId="0" applyFont="1" applyBorder="1" applyAlignment="1"/>
    <xf numFmtId="0" fontId="0" fillId="0" borderId="31" xfId="0" applyBorder="1" applyAlignment="1"/>
  </cellXfs>
  <cellStyles count="6">
    <cellStyle name="Čárka" xfId="4" builtinId="3"/>
    <cellStyle name="Měna" xfId="5" builtinId="4"/>
    <cellStyle name="Normální" xfId="0" builtinId="0"/>
    <cellStyle name="Normální 2" xfId="1" xr:uid="{4494CC23-C6CF-4F58-8B22-9D6B7CE1F1CB}"/>
    <cellStyle name="Normální 3" xfId="2" xr:uid="{F5EA757A-E5C1-451B-BC0C-0FCE66207319}"/>
    <cellStyle name="normální_D11-SGGT" xfId="3" xr:uid="{87B28408-A2C4-4D48-AC15-F65DCBF226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F9414-277C-4D0A-943B-B50697D695F1}">
  <sheetPr>
    <tabColor rgb="FF92D050"/>
    <pageSetUpPr fitToPage="1"/>
  </sheetPr>
  <dimension ref="A1:L40"/>
  <sheetViews>
    <sheetView tabSelected="1" zoomScale="80" zoomScaleNormal="80" zoomScaleSheetLayoutView="70" workbookViewId="0">
      <selection activeCell="C20" sqref="C20"/>
    </sheetView>
  </sheetViews>
  <sheetFormatPr defaultRowHeight="15" x14ac:dyDescent="0.25"/>
  <cols>
    <col min="1" max="1" width="6" customWidth="1"/>
    <col min="2" max="2" width="7" customWidth="1"/>
    <col min="5" max="5" width="12.42578125" customWidth="1"/>
    <col min="6" max="6" width="57.85546875" customWidth="1"/>
    <col min="7" max="7" width="10" customWidth="1"/>
    <col min="8" max="8" width="10.85546875" customWidth="1"/>
    <col min="9" max="9" width="11.7109375" customWidth="1"/>
    <col min="10" max="10" width="18" customWidth="1"/>
  </cols>
  <sheetData>
    <row r="1" spans="1:12" ht="16.5" x14ac:dyDescent="0.3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"/>
      <c r="L1" s="2"/>
    </row>
    <row r="2" spans="1:12" ht="24.6" customHeight="1" thickBot="1" x14ac:dyDescent="0.35">
      <c r="A2" s="118" t="s">
        <v>31</v>
      </c>
      <c r="B2" s="118"/>
      <c r="C2" s="118"/>
      <c r="D2" s="118"/>
      <c r="E2" s="118"/>
      <c r="F2" s="118"/>
      <c r="G2" s="118"/>
      <c r="H2" s="118"/>
      <c r="I2" s="118"/>
      <c r="J2" s="118"/>
      <c r="K2" s="1"/>
      <c r="L2" s="2"/>
    </row>
    <row r="3" spans="1:12" ht="27" customHeight="1" x14ac:dyDescent="0.3">
      <c r="A3" s="121" t="s">
        <v>1</v>
      </c>
      <c r="B3" s="122"/>
      <c r="C3" s="122"/>
      <c r="D3" s="122"/>
      <c r="E3" s="122"/>
      <c r="F3" s="123"/>
      <c r="G3" s="119" t="s">
        <v>2</v>
      </c>
      <c r="H3" s="119"/>
      <c r="I3" s="119"/>
      <c r="J3" s="120"/>
      <c r="K3" s="1"/>
      <c r="L3" s="2"/>
    </row>
    <row r="4" spans="1:12" ht="25.9" customHeight="1" x14ac:dyDescent="0.3">
      <c r="A4" s="114" t="s">
        <v>5</v>
      </c>
      <c r="B4" s="115"/>
      <c r="C4" s="115"/>
      <c r="D4" s="115"/>
      <c r="E4" s="115"/>
      <c r="F4" s="116"/>
      <c r="G4" s="55" t="s">
        <v>3</v>
      </c>
      <c r="H4" s="55" t="s">
        <v>29</v>
      </c>
      <c r="I4" s="56" t="s">
        <v>30</v>
      </c>
      <c r="J4" s="57" t="s">
        <v>4</v>
      </c>
      <c r="K4" s="1"/>
      <c r="L4" s="2"/>
    </row>
    <row r="5" spans="1:12" ht="16.5" x14ac:dyDescent="0.3">
      <c r="A5" s="58" t="s">
        <v>6</v>
      </c>
      <c r="B5" s="59"/>
      <c r="C5" s="100" t="s">
        <v>34</v>
      </c>
      <c r="D5" s="124"/>
      <c r="E5" s="124"/>
      <c r="F5" s="125"/>
      <c r="G5" s="3"/>
      <c r="H5" s="3"/>
      <c r="I5" s="3"/>
      <c r="J5" s="4"/>
      <c r="K5" s="1"/>
      <c r="L5" s="2"/>
    </row>
    <row r="6" spans="1:12" ht="16.5" x14ac:dyDescent="0.3">
      <c r="A6" s="5" t="s">
        <v>6</v>
      </c>
      <c r="B6" s="6" t="s">
        <v>6</v>
      </c>
      <c r="C6" s="103" t="s">
        <v>38</v>
      </c>
      <c r="D6" s="104"/>
      <c r="E6" s="104"/>
      <c r="F6" s="105"/>
      <c r="G6" s="6">
        <v>84</v>
      </c>
      <c r="H6" s="6" t="s">
        <v>7</v>
      </c>
      <c r="I6" s="53"/>
      <c r="J6" s="89">
        <f t="shared" ref="J6:J12" si="0">G6*I6</f>
        <v>0</v>
      </c>
      <c r="K6" s="1"/>
      <c r="L6" s="2"/>
    </row>
    <row r="7" spans="1:12" ht="30" customHeight="1" x14ac:dyDescent="0.3">
      <c r="A7" s="5" t="s">
        <v>6</v>
      </c>
      <c r="B7" s="6" t="s">
        <v>8</v>
      </c>
      <c r="C7" s="97" t="s">
        <v>40</v>
      </c>
      <c r="D7" s="98"/>
      <c r="E7" s="98"/>
      <c r="F7" s="99"/>
      <c r="G7" s="88">
        <v>13140</v>
      </c>
      <c r="H7" s="6" t="s">
        <v>7</v>
      </c>
      <c r="I7" s="53"/>
      <c r="J7" s="89">
        <f t="shared" si="0"/>
        <v>0</v>
      </c>
      <c r="K7" s="1"/>
      <c r="L7" s="2"/>
    </row>
    <row r="8" spans="1:12" ht="16.5" x14ac:dyDescent="0.3">
      <c r="A8" s="5" t="s">
        <v>6</v>
      </c>
      <c r="B8" s="6" t="s">
        <v>9</v>
      </c>
      <c r="C8" s="97" t="s">
        <v>39</v>
      </c>
      <c r="D8" s="98"/>
      <c r="E8" s="98"/>
      <c r="F8" s="99"/>
      <c r="G8" s="6">
        <v>432</v>
      </c>
      <c r="H8" s="6" t="s">
        <v>7</v>
      </c>
      <c r="I8" s="53"/>
      <c r="J8" s="89">
        <f t="shared" si="0"/>
        <v>0</v>
      </c>
      <c r="K8" s="1"/>
      <c r="L8" s="2"/>
    </row>
    <row r="9" spans="1:12" ht="16.5" x14ac:dyDescent="0.3">
      <c r="A9" s="5" t="s">
        <v>6</v>
      </c>
      <c r="B9" s="6" t="s">
        <v>11</v>
      </c>
      <c r="C9" s="103" t="s">
        <v>12</v>
      </c>
      <c r="D9" s="104"/>
      <c r="E9" s="104"/>
      <c r="F9" s="105"/>
      <c r="G9" s="6">
        <v>25</v>
      </c>
      <c r="H9" s="6" t="s">
        <v>7</v>
      </c>
      <c r="I9" s="53"/>
      <c r="J9" s="89">
        <f t="shared" si="0"/>
        <v>0</v>
      </c>
      <c r="K9" s="1"/>
      <c r="L9" s="2"/>
    </row>
    <row r="10" spans="1:12" ht="16.5" x14ac:dyDescent="0.3">
      <c r="A10" s="5" t="s">
        <v>6</v>
      </c>
      <c r="B10" s="6" t="s">
        <v>13</v>
      </c>
      <c r="C10" s="103" t="s">
        <v>14</v>
      </c>
      <c r="D10" s="104"/>
      <c r="E10" s="104"/>
      <c r="F10" s="105"/>
      <c r="G10" s="6">
        <v>25</v>
      </c>
      <c r="H10" s="6" t="s">
        <v>7</v>
      </c>
      <c r="I10" s="53"/>
      <c r="J10" s="89">
        <f t="shared" si="0"/>
        <v>0</v>
      </c>
      <c r="K10" s="1"/>
      <c r="L10" s="2"/>
    </row>
    <row r="11" spans="1:12" ht="16.5" x14ac:dyDescent="0.3">
      <c r="A11" s="5" t="s">
        <v>6</v>
      </c>
      <c r="B11" s="6" t="s">
        <v>15</v>
      </c>
      <c r="C11" s="103" t="s">
        <v>16</v>
      </c>
      <c r="D11" s="104"/>
      <c r="E11" s="104"/>
      <c r="F11" s="105"/>
      <c r="G11" s="6">
        <v>25</v>
      </c>
      <c r="H11" s="6" t="s">
        <v>7</v>
      </c>
      <c r="I11" s="53"/>
      <c r="J11" s="89">
        <f t="shared" si="0"/>
        <v>0</v>
      </c>
      <c r="K11" s="1"/>
      <c r="L11" s="2"/>
    </row>
    <row r="12" spans="1:12" ht="16.5" x14ac:dyDescent="0.3">
      <c r="A12" s="5" t="s">
        <v>6</v>
      </c>
      <c r="B12" s="6" t="s">
        <v>32</v>
      </c>
      <c r="C12" s="103" t="s">
        <v>33</v>
      </c>
      <c r="D12" s="104"/>
      <c r="E12" s="104"/>
      <c r="F12" s="105"/>
      <c r="G12" s="6">
        <v>1</v>
      </c>
      <c r="H12" s="6" t="s">
        <v>7</v>
      </c>
      <c r="I12" s="53"/>
      <c r="J12" s="90">
        <f t="shared" si="0"/>
        <v>0</v>
      </c>
      <c r="K12" s="1"/>
      <c r="L12" s="2"/>
    </row>
    <row r="13" spans="1:12" ht="16.5" x14ac:dyDescent="0.3">
      <c r="A13" s="63" t="s">
        <v>10</v>
      </c>
      <c r="B13" s="64"/>
      <c r="C13" s="65"/>
      <c r="D13" s="66"/>
      <c r="E13" s="67"/>
      <c r="F13" s="68"/>
      <c r="G13" s="69"/>
      <c r="H13" s="70"/>
      <c r="I13" s="71"/>
      <c r="J13" s="72">
        <f>SUM(J6:J12)</f>
        <v>0</v>
      </c>
      <c r="K13" s="1"/>
      <c r="L13" s="2"/>
    </row>
    <row r="14" spans="1:12" ht="16.5" x14ac:dyDescent="0.3">
      <c r="A14" s="60" t="s">
        <v>8</v>
      </c>
      <c r="B14" s="61"/>
      <c r="C14" s="100" t="s">
        <v>35</v>
      </c>
      <c r="D14" s="101"/>
      <c r="E14" s="101"/>
      <c r="F14" s="102"/>
      <c r="G14" s="59"/>
      <c r="H14" s="59"/>
      <c r="I14" s="59"/>
      <c r="J14" s="62"/>
      <c r="K14" s="1"/>
      <c r="L14" s="2"/>
    </row>
    <row r="15" spans="1:12" ht="16.5" x14ac:dyDescent="0.3">
      <c r="A15" s="8" t="s">
        <v>8</v>
      </c>
      <c r="B15" s="9" t="s">
        <v>6</v>
      </c>
      <c r="C15" s="97" t="s">
        <v>37</v>
      </c>
      <c r="D15" s="98"/>
      <c r="E15" s="98"/>
      <c r="F15" s="99"/>
      <c r="G15" s="6">
        <v>4</v>
      </c>
      <c r="H15" s="6" t="s">
        <v>7</v>
      </c>
      <c r="I15" s="54"/>
      <c r="J15" s="89">
        <f>G15*I15</f>
        <v>0</v>
      </c>
      <c r="K15" s="1"/>
      <c r="L15" s="2"/>
    </row>
    <row r="16" spans="1:12" ht="14.45" customHeight="1" x14ac:dyDescent="0.3">
      <c r="A16" s="8" t="s">
        <v>8</v>
      </c>
      <c r="B16" s="9" t="s">
        <v>8</v>
      </c>
      <c r="C16" s="103" t="s">
        <v>18</v>
      </c>
      <c r="D16" s="104"/>
      <c r="E16" s="104"/>
      <c r="F16" s="105"/>
      <c r="G16" s="6">
        <v>1</v>
      </c>
      <c r="H16" s="11" t="s">
        <v>7</v>
      </c>
      <c r="I16" s="54"/>
      <c r="J16" s="89">
        <f>G16*I16</f>
        <v>0</v>
      </c>
      <c r="K16" s="1"/>
      <c r="L16" s="2"/>
    </row>
    <row r="17" spans="1:12" ht="16.5" x14ac:dyDescent="0.3">
      <c r="A17" s="63" t="s">
        <v>17</v>
      </c>
      <c r="B17" s="64"/>
      <c r="C17" s="65"/>
      <c r="D17" s="66"/>
      <c r="E17" s="67"/>
      <c r="F17" s="68"/>
      <c r="G17" s="74"/>
      <c r="H17" s="70"/>
      <c r="I17" s="71"/>
      <c r="J17" s="72">
        <f>SUM(J15:J16)</f>
        <v>0</v>
      </c>
      <c r="K17" s="1"/>
      <c r="L17" s="2"/>
    </row>
    <row r="18" spans="1:12" ht="16.5" x14ac:dyDescent="0.3">
      <c r="A18" s="60" t="s">
        <v>9</v>
      </c>
      <c r="B18" s="61"/>
      <c r="C18" s="108" t="s">
        <v>36</v>
      </c>
      <c r="D18" s="109"/>
      <c r="E18" s="109"/>
      <c r="F18" s="110"/>
      <c r="G18" s="59"/>
      <c r="H18" s="59"/>
      <c r="I18" s="73"/>
      <c r="J18" s="62"/>
      <c r="K18" s="1"/>
      <c r="L18" s="2"/>
    </row>
    <row r="19" spans="1:12" ht="45.95" customHeight="1" thickBot="1" x14ac:dyDescent="0.35">
      <c r="A19" s="10" t="s">
        <v>9</v>
      </c>
      <c r="B19" s="11" t="s">
        <v>6</v>
      </c>
      <c r="C19" s="111" t="s">
        <v>41</v>
      </c>
      <c r="D19" s="112"/>
      <c r="E19" s="112"/>
      <c r="F19" s="113"/>
      <c r="G19" s="6">
        <v>4</v>
      </c>
      <c r="H19" s="12" t="s">
        <v>7</v>
      </c>
      <c r="I19" s="53"/>
      <c r="J19" s="89">
        <f>G19*I19</f>
        <v>0</v>
      </c>
      <c r="K19" s="1"/>
      <c r="L19" s="2"/>
    </row>
    <row r="20" spans="1:12" ht="16.5" x14ac:dyDescent="0.3">
      <c r="A20" s="82" t="s">
        <v>19</v>
      </c>
      <c r="B20" s="83"/>
      <c r="C20" s="84"/>
      <c r="D20" s="83"/>
      <c r="E20" s="85"/>
      <c r="F20" s="86"/>
      <c r="G20" s="84"/>
      <c r="H20" s="84"/>
      <c r="I20" s="84"/>
      <c r="J20" s="87">
        <f>J19</f>
        <v>0</v>
      </c>
      <c r="K20" s="1"/>
      <c r="L20" s="2"/>
    </row>
    <row r="21" spans="1:12" ht="17.25" thickBot="1" x14ac:dyDescent="0.35">
      <c r="A21" s="75"/>
      <c r="B21" s="76"/>
      <c r="C21" s="77" t="s">
        <v>20</v>
      </c>
      <c r="D21" s="78"/>
      <c r="E21" s="78"/>
      <c r="F21" s="78"/>
      <c r="G21" s="79"/>
      <c r="H21" s="76"/>
      <c r="I21" s="80"/>
      <c r="J21" s="81">
        <f>J13+J17+J20</f>
        <v>0</v>
      </c>
      <c r="K21" s="1"/>
      <c r="L21" s="2"/>
    </row>
    <row r="22" spans="1:12" ht="13.5" customHeight="1" x14ac:dyDescent="0.3">
      <c r="A22" s="13"/>
      <c r="B22" s="14"/>
      <c r="C22" s="126"/>
      <c r="D22" s="126"/>
      <c r="E22" s="126"/>
      <c r="F22" s="126"/>
      <c r="G22" s="16"/>
      <c r="H22" s="16"/>
      <c r="I22" s="17"/>
      <c r="J22" s="18"/>
      <c r="K22" s="1"/>
      <c r="L22" s="2"/>
    </row>
    <row r="23" spans="1:12" ht="17.25" thickBot="1" x14ac:dyDescent="0.35">
      <c r="A23" s="19" t="s">
        <v>21</v>
      </c>
      <c r="B23" s="20"/>
      <c r="C23" s="127"/>
      <c r="D23" s="127"/>
      <c r="E23" s="127"/>
      <c r="F23" s="127"/>
      <c r="G23" s="7"/>
      <c r="H23" s="7"/>
      <c r="I23" s="21"/>
      <c r="J23" s="22"/>
      <c r="K23" s="1"/>
      <c r="L23" s="2"/>
    </row>
    <row r="24" spans="1:12" ht="16.5" x14ac:dyDescent="0.3">
      <c r="A24" s="13"/>
      <c r="B24" s="14"/>
      <c r="C24" s="126"/>
      <c r="D24" s="126"/>
      <c r="E24" s="126"/>
      <c r="F24" s="126"/>
      <c r="G24" s="106" t="s">
        <v>22</v>
      </c>
      <c r="H24" s="107"/>
      <c r="I24" s="24" t="s">
        <v>23</v>
      </c>
      <c r="J24" s="25" t="s">
        <v>24</v>
      </c>
      <c r="K24" s="1"/>
      <c r="L24" s="2"/>
    </row>
    <row r="25" spans="1:12" ht="16.5" x14ac:dyDescent="0.3">
      <c r="A25" s="26" t="s">
        <v>6</v>
      </c>
      <c r="B25" s="20"/>
      <c r="C25" s="27" t="str">
        <f>C5</f>
        <v>Hydrogeologický monitoring</v>
      </c>
      <c r="D25" s="127"/>
      <c r="E25" s="127"/>
      <c r="F25" s="127"/>
      <c r="G25" s="28"/>
      <c r="H25" s="91">
        <f>J13</f>
        <v>0</v>
      </c>
      <c r="I25" s="91">
        <f t="shared" ref="I25:I27" si="1">H25*0.21</f>
        <v>0</v>
      </c>
      <c r="J25" s="92">
        <f t="shared" ref="J25:J27" si="2">SUM(H25:I25)</f>
        <v>0</v>
      </c>
      <c r="K25" s="1"/>
      <c r="L25" s="2"/>
    </row>
    <row r="26" spans="1:12" ht="16.5" x14ac:dyDescent="0.3">
      <c r="A26" s="29" t="s">
        <v>8</v>
      </c>
      <c r="B26" s="20"/>
      <c r="C26" s="30" t="str">
        <f>C14</f>
        <v>Práce vyhodnocovací</v>
      </c>
      <c r="D26" s="127"/>
      <c r="E26" s="127"/>
      <c r="F26" s="127"/>
      <c r="G26" s="28"/>
      <c r="H26" s="91">
        <f>J17</f>
        <v>0</v>
      </c>
      <c r="I26" s="91">
        <f t="shared" si="1"/>
        <v>0</v>
      </c>
      <c r="J26" s="92">
        <f t="shared" si="2"/>
        <v>0</v>
      </c>
      <c r="K26" s="1"/>
      <c r="L26" s="2"/>
    </row>
    <row r="27" spans="1:12" ht="16.5" x14ac:dyDescent="0.3">
      <c r="A27" s="31" t="s">
        <v>9</v>
      </c>
      <c r="B27" s="32"/>
      <c r="C27" s="33" t="str">
        <f>C18</f>
        <v>Práce řídící a organizační</v>
      </c>
      <c r="D27" s="128"/>
      <c r="E27" s="128"/>
      <c r="F27" s="128"/>
      <c r="G27" s="34"/>
      <c r="H27" s="93">
        <f>J20</f>
        <v>0</v>
      </c>
      <c r="I27" s="93">
        <f t="shared" si="1"/>
        <v>0</v>
      </c>
      <c r="J27" s="94">
        <f t="shared" si="2"/>
        <v>0</v>
      </c>
      <c r="K27" s="1"/>
      <c r="L27" s="2"/>
    </row>
    <row r="28" spans="1:12" ht="16.5" x14ac:dyDescent="0.3">
      <c r="A28" s="29"/>
      <c r="B28" s="20"/>
      <c r="C28" s="30"/>
      <c r="D28" s="127"/>
      <c r="E28" s="127"/>
      <c r="F28" s="127"/>
      <c r="G28" s="35" t="s">
        <v>25</v>
      </c>
      <c r="H28" s="95">
        <f>SUM(H25:H27)</f>
        <v>0</v>
      </c>
      <c r="I28" s="95">
        <f>SUM(I25:I27)</f>
        <v>0</v>
      </c>
      <c r="J28" s="96">
        <f>SUM(J25:J27)</f>
        <v>0</v>
      </c>
      <c r="K28" s="1"/>
      <c r="L28" s="2"/>
    </row>
    <row r="29" spans="1:12" ht="9" customHeight="1" x14ac:dyDescent="0.3">
      <c r="A29" s="29"/>
      <c r="B29" s="20"/>
      <c r="C29" s="127"/>
      <c r="D29" s="127"/>
      <c r="E29" s="127"/>
      <c r="F29" s="127"/>
      <c r="G29" s="7"/>
      <c r="H29" s="7"/>
      <c r="I29" s="21"/>
      <c r="J29" s="22"/>
      <c r="K29" s="1"/>
      <c r="L29" s="2"/>
    </row>
    <row r="30" spans="1:12" ht="16.5" x14ac:dyDescent="0.3">
      <c r="A30" s="29"/>
      <c r="B30" s="20"/>
      <c r="C30" s="127"/>
      <c r="D30" s="127"/>
      <c r="E30" s="127"/>
      <c r="F30" s="129"/>
      <c r="G30" s="36"/>
      <c r="H30" s="37" t="s">
        <v>22</v>
      </c>
      <c r="I30" s="38" t="s">
        <v>26</v>
      </c>
      <c r="J30" s="39">
        <f>SUM(H25:H27)</f>
        <v>0</v>
      </c>
      <c r="K30" s="1"/>
      <c r="L30" s="2"/>
    </row>
    <row r="31" spans="1:12" ht="16.5" x14ac:dyDescent="0.3">
      <c r="A31" s="29"/>
      <c r="B31" s="20"/>
      <c r="C31" s="127" t="s">
        <v>27</v>
      </c>
      <c r="D31" s="127"/>
      <c r="E31" s="127"/>
      <c r="F31" s="129"/>
      <c r="G31" s="40"/>
      <c r="H31" s="41" t="s">
        <v>23</v>
      </c>
      <c r="I31" s="21" t="s">
        <v>26</v>
      </c>
      <c r="J31" s="22">
        <f>SUM(I25:I27)</f>
        <v>0</v>
      </c>
      <c r="K31" s="1"/>
      <c r="L31" s="2"/>
    </row>
    <row r="32" spans="1:12" ht="17.25" thickBot="1" x14ac:dyDescent="0.35">
      <c r="A32" s="42"/>
      <c r="B32" s="43"/>
      <c r="C32" s="130"/>
      <c r="D32" s="130"/>
      <c r="E32" s="130"/>
      <c r="F32" s="131"/>
      <c r="G32" s="44"/>
      <c r="H32" s="45" t="s">
        <v>28</v>
      </c>
      <c r="I32" s="46" t="s">
        <v>26</v>
      </c>
      <c r="J32" s="47">
        <f>SUM(J30:J31)</f>
        <v>0</v>
      </c>
      <c r="K32" s="1"/>
      <c r="L32" s="2"/>
    </row>
    <row r="33" spans="1:12" ht="16.5" x14ac:dyDescent="0.3">
      <c r="A33" s="48"/>
      <c r="B33" s="14"/>
      <c r="C33" s="15"/>
      <c r="D33" s="15"/>
      <c r="E33" s="15"/>
      <c r="F33" s="15"/>
      <c r="G33" s="49"/>
      <c r="H33" s="50"/>
      <c r="I33" s="51"/>
      <c r="J33" s="52"/>
      <c r="K33" s="1"/>
      <c r="L33" s="2"/>
    </row>
    <row r="34" spans="1:12" ht="16.5" x14ac:dyDescent="0.3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1"/>
      <c r="L34" s="2"/>
    </row>
    <row r="35" spans="1:12" ht="16.5" x14ac:dyDescent="0.3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1"/>
      <c r="L35" s="2"/>
    </row>
    <row r="36" spans="1:12" ht="16.5" x14ac:dyDescent="0.3">
      <c r="I36" s="2"/>
      <c r="J36" s="2"/>
      <c r="K36" s="2"/>
      <c r="L36" s="2"/>
    </row>
    <row r="37" spans="1:12" ht="16.5" x14ac:dyDescent="0.3">
      <c r="I37" s="2"/>
      <c r="J37" s="2"/>
      <c r="K37" s="2"/>
      <c r="L37" s="2"/>
    </row>
    <row r="38" spans="1:12" ht="16.5" x14ac:dyDescent="0.3">
      <c r="I38" s="2"/>
      <c r="J38" s="2"/>
      <c r="K38" s="2"/>
      <c r="L38" s="2"/>
    </row>
    <row r="39" spans="1:12" ht="16.5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ht="16.5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</sheetData>
  <mergeCells count="19">
    <mergeCell ref="A1:J1"/>
    <mergeCell ref="A2:J2"/>
    <mergeCell ref="G3:J3"/>
    <mergeCell ref="A3:F3"/>
    <mergeCell ref="C5:F5"/>
    <mergeCell ref="G24:H24"/>
    <mergeCell ref="C18:F18"/>
    <mergeCell ref="C16:F16"/>
    <mergeCell ref="C19:F19"/>
    <mergeCell ref="A4:F4"/>
    <mergeCell ref="C6:F6"/>
    <mergeCell ref="C15:F15"/>
    <mergeCell ref="C12:F12"/>
    <mergeCell ref="C11:F11"/>
    <mergeCell ref="C7:F7"/>
    <mergeCell ref="C14:F14"/>
    <mergeCell ref="C10:F10"/>
    <mergeCell ref="C9:F9"/>
    <mergeCell ref="C8:F8"/>
  </mergeCells>
  <phoneticPr fontId="13" type="noConversion"/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&amp;R&amp;9Vlára, Vodní dílo Vlachovice
Hydrogeologický a geotechnický monitoring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VD_Vlachovice_HG_GT_monitoring</vt:lpstr>
      <vt:lpstr>VD_Vlachovice_HG_GT_monitoring!Názvy_tisku</vt:lpstr>
      <vt:lpstr>VD_Vlachovice_HG_GT_monitoring!Oblast_tisku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Vladislava Kopřivová</dc:creator>
  <cp:lastModifiedBy>Galatík Prokop</cp:lastModifiedBy>
  <cp:lastPrinted>2025-11-13T10:09:59Z</cp:lastPrinted>
  <dcterms:created xsi:type="dcterms:W3CDTF">2025-11-12T14:46:42Z</dcterms:created>
  <dcterms:modified xsi:type="dcterms:W3CDTF">2026-01-14T11:55:25Z</dcterms:modified>
</cp:coreProperties>
</file>